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625" windowHeight="12150"/>
  </bookViews>
  <sheets>
    <sheet name="Drilling" sheetId="1" r:id="rId1"/>
    <sheet name="Milling" sheetId="4" r:id="rId2"/>
    <sheet name="Drilling Info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F4" i="1"/>
  <c r="G4" s="1"/>
  <c r="F5"/>
  <c r="G5" s="1"/>
  <c r="F6"/>
  <c r="G6" s="1"/>
  <c r="F7"/>
  <c r="G7"/>
  <c r="F8"/>
  <c r="G8" s="1"/>
  <c r="F9"/>
  <c r="G9" s="1"/>
  <c r="F10"/>
  <c r="G10"/>
  <c r="F11"/>
  <c r="G11" s="1"/>
  <c r="F12"/>
  <c r="G12" s="1"/>
  <c r="F13"/>
  <c r="G13"/>
  <c r="F14"/>
  <c r="G14" s="1"/>
  <c r="F15"/>
  <c r="G15" s="1"/>
  <c r="F16"/>
  <c r="G16"/>
  <c r="F17"/>
  <c r="G17" s="1"/>
  <c r="F18"/>
  <c r="G18" s="1"/>
  <c r="F3"/>
  <c r="G3" s="1"/>
  <c r="J4"/>
  <c r="J5"/>
  <c r="K5" s="1"/>
  <c r="J6"/>
  <c r="K6" s="1"/>
  <c r="J7"/>
  <c r="K7" s="1"/>
  <c r="J8"/>
  <c r="J9"/>
  <c r="J10"/>
  <c r="J11"/>
  <c r="K11" s="1"/>
  <c r="J12"/>
  <c r="K12" s="1"/>
  <c r="J13"/>
  <c r="K13" s="1"/>
  <c r="J14"/>
  <c r="K14" s="1"/>
  <c r="J15"/>
  <c r="J16"/>
  <c r="J17"/>
  <c r="K17" s="1"/>
  <c r="J18"/>
  <c r="H4"/>
  <c r="H5"/>
  <c r="I5" s="1"/>
  <c r="H6"/>
  <c r="H7"/>
  <c r="H8"/>
  <c r="I8" s="1"/>
  <c r="H9"/>
  <c r="I9" s="1"/>
  <c r="H10"/>
  <c r="H11"/>
  <c r="I11" s="1"/>
  <c r="H12"/>
  <c r="H13"/>
  <c r="H14"/>
  <c r="I14" s="1"/>
  <c r="H15"/>
  <c r="I15" s="1"/>
  <c r="H16"/>
  <c r="I16" s="1"/>
  <c r="H17"/>
  <c r="I17" s="1"/>
  <c r="H18"/>
  <c r="D4"/>
  <c r="D5"/>
  <c r="E5" s="1"/>
  <c r="D6"/>
  <c r="E6" s="1"/>
  <c r="D7"/>
  <c r="E7" s="1"/>
  <c r="D8"/>
  <c r="E8" s="1"/>
  <c r="D9"/>
  <c r="D10"/>
  <c r="D11"/>
  <c r="E11" s="1"/>
  <c r="D12"/>
  <c r="E12" s="1"/>
  <c r="D13"/>
  <c r="D14"/>
  <c r="D15"/>
  <c r="D16"/>
  <c r="D17"/>
  <c r="E17" s="1"/>
  <c r="D18"/>
  <c r="E18" s="1"/>
  <c r="J3"/>
  <c r="K3" s="1"/>
  <c r="H3"/>
  <c r="I3" s="1"/>
  <c r="D3"/>
  <c r="E3" s="1"/>
  <c r="B4"/>
  <c r="C4" s="1"/>
  <c r="B5"/>
  <c r="C5" s="1"/>
  <c r="B6"/>
  <c r="C6" s="1"/>
  <c r="B7"/>
  <c r="C7" s="1"/>
  <c r="B8"/>
  <c r="B9"/>
  <c r="B10"/>
  <c r="B11"/>
  <c r="C11" s="1"/>
  <c r="B12"/>
  <c r="C12" s="1"/>
  <c r="B13"/>
  <c r="C13" s="1"/>
  <c r="B14"/>
  <c r="C14" s="1"/>
  <c r="B15"/>
  <c r="B16"/>
  <c r="B17"/>
  <c r="C17" s="1"/>
  <c r="B18"/>
  <c r="C18" s="1"/>
  <c r="B3"/>
  <c r="K4"/>
  <c r="K8"/>
  <c r="K9"/>
  <c r="K10"/>
  <c r="K15"/>
  <c r="K16"/>
  <c r="K18"/>
  <c r="I4"/>
  <c r="I6"/>
  <c r="I7"/>
  <c r="I10"/>
  <c r="I12"/>
  <c r="I13"/>
  <c r="I18"/>
  <c r="E4"/>
  <c r="E9"/>
  <c r="E10"/>
  <c r="E13"/>
  <c r="E14"/>
  <c r="E15"/>
  <c r="E16"/>
  <c r="C8"/>
  <c r="C9"/>
  <c r="C10"/>
  <c r="C15"/>
  <c r="C16"/>
  <c r="C3"/>
</calcChain>
</file>

<file path=xl/sharedStrings.xml><?xml version="1.0" encoding="utf-8"?>
<sst xmlns="http://schemas.openxmlformats.org/spreadsheetml/2006/main" count="31" uniqueCount="22">
  <si>
    <r>
      <t xml:space="preserve">The following tables contain guidelines which can be utilized when </t>
    </r>
    <r>
      <rPr>
        <b/>
        <sz val="12"/>
        <color theme="1"/>
        <rFont val="Calibri"/>
        <family val="2"/>
        <scheme val="minor"/>
      </rPr>
      <t>drilling standard materials.</t>
    </r>
    <r>
      <rPr>
        <sz val="12"/>
        <color theme="1"/>
        <rFont val="Calibri"/>
        <family val="2"/>
        <scheme val="minor"/>
      </rPr>
      <t xml:space="preserve"> Also, the following </t>
    </r>
    <r>
      <rPr>
        <b/>
        <sz val="12"/>
        <color theme="1"/>
        <rFont val="Calibri"/>
        <family val="2"/>
        <scheme val="minor"/>
      </rPr>
      <t>“rules of thumb”</t>
    </r>
    <r>
      <rPr>
        <sz val="12"/>
        <color theme="1"/>
        <rFont val="Calibri"/>
        <family val="2"/>
        <scheme val="minor"/>
      </rPr>
      <t xml:space="preserve"> can be used to determine proper feeds and speeds for drilling ferrous materials.</t>
    </r>
  </si>
  <si>
    <r>
      <t>(</t>
    </r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varying conditions can easily require adjustments ).</t>
    </r>
  </si>
  <si>
    <r>
      <t>• Feed equals:</t>
    </r>
    <r>
      <rPr>
        <sz val="12"/>
        <color theme="1"/>
        <rFont val="Calibri"/>
        <family val="2"/>
        <scheme val="minor"/>
      </rPr>
      <t>  .001" per revolution for every 1/16" of drill diameter, plus or minus .001" on the total.</t>
    </r>
  </si>
  <si>
    <r>
      <t>• Speed equals:</t>
    </r>
    <r>
      <rPr>
        <sz val="12"/>
        <color theme="1"/>
        <rFont val="Calibri"/>
        <family val="2"/>
        <scheme val="minor"/>
      </rPr>
      <t>  80 surface feet per minute in 100 Brinell hardness material and the speed should be reduced 10 surface feet per minute for each additional 50 points Brinell hardness.</t>
    </r>
  </si>
  <si>
    <r>
      <t>• Feed and speed rates:</t>
    </r>
    <r>
      <rPr>
        <sz val="12"/>
        <color theme="1"/>
        <rFont val="Calibri"/>
        <family val="2"/>
        <scheme val="minor"/>
      </rPr>
      <t xml:space="preserve">  should be </t>
    </r>
    <r>
      <rPr>
        <b/>
        <sz val="12"/>
        <color theme="1"/>
        <rFont val="Calibri"/>
        <family val="2"/>
        <scheme val="minor"/>
      </rPr>
      <t>reduced up to 45-50‰</t>
    </r>
    <r>
      <rPr>
        <sz val="12"/>
        <color theme="1"/>
        <rFont val="Calibri"/>
        <family val="2"/>
        <scheme val="minor"/>
      </rPr>
      <t xml:space="preserve"> when drilling holes deeper than </t>
    </r>
    <r>
      <rPr>
        <b/>
        <sz val="12"/>
        <color theme="1"/>
        <rFont val="Calibri"/>
        <family val="2"/>
        <scheme val="minor"/>
      </rPr>
      <t>4 drill diameters</t>
    </r>
    <r>
      <rPr>
        <sz val="12"/>
        <color theme="1"/>
        <rFont val="Calibri"/>
        <family val="2"/>
        <scheme val="minor"/>
      </rPr>
      <t>.</t>
    </r>
  </si>
  <si>
    <t>Feeds and Speeds - Formulas</t>
  </si>
  <si>
    <r>
      <t>R.P.M.</t>
    </r>
    <r>
      <rPr>
        <sz val="12"/>
        <color theme="1"/>
        <rFont val="Calibri"/>
        <family val="2"/>
        <scheme val="minor"/>
      </rPr>
      <t xml:space="preserve"> = (3.8197 / Drill Diameter) x </t>
    </r>
    <r>
      <rPr>
        <b/>
        <sz val="12"/>
        <color theme="1"/>
        <rFont val="Calibri"/>
        <family val="2"/>
        <scheme val="minor"/>
      </rPr>
      <t>S.F.M.</t>
    </r>
  </si>
  <si>
    <r>
      <t>S.F.M.</t>
    </r>
    <r>
      <rPr>
        <sz val="12"/>
        <color theme="1"/>
        <rFont val="Calibri"/>
        <family val="2"/>
        <scheme val="minor"/>
      </rPr>
      <t xml:space="preserve"> = 0.2618 x Drill Diameter x </t>
    </r>
    <r>
      <rPr>
        <b/>
        <sz val="12"/>
        <color theme="1"/>
        <rFont val="Calibri"/>
        <family val="2"/>
        <scheme val="minor"/>
      </rPr>
      <t>R.P.M.</t>
    </r>
  </si>
  <si>
    <r>
      <t>I.P.M.</t>
    </r>
    <r>
      <rPr>
        <sz val="12"/>
        <color theme="1"/>
        <rFont val="Calibri"/>
        <family val="2"/>
        <scheme val="minor"/>
      </rPr>
      <t xml:space="preserve"> = I.P.R. (feed) x </t>
    </r>
    <r>
      <rPr>
        <b/>
        <sz val="12"/>
        <color theme="1"/>
        <rFont val="Calibri"/>
        <family val="2"/>
        <scheme val="minor"/>
      </rPr>
      <t>R.P.M.</t>
    </r>
    <r>
      <rPr>
        <sz val="12"/>
        <color theme="1"/>
        <rFont val="Calibri"/>
        <family val="2"/>
        <scheme val="minor"/>
      </rPr>
      <t xml:space="preserve"> (speed)</t>
    </r>
  </si>
  <si>
    <r>
      <t xml:space="preserve">Machine Time </t>
    </r>
    <r>
      <rPr>
        <sz val="12"/>
        <color theme="1"/>
        <rFont val="Calibri"/>
        <family val="2"/>
        <scheme val="minor"/>
      </rPr>
      <t xml:space="preserve">(seconds) = (60 x Feed minus Stroke) / </t>
    </r>
    <r>
      <rPr>
        <b/>
        <sz val="12"/>
        <color theme="1"/>
        <rFont val="Calibri"/>
        <family val="2"/>
        <scheme val="minor"/>
      </rPr>
      <t>I.P.M.</t>
    </r>
  </si>
  <si>
    <r>
      <t>R.P.M.</t>
    </r>
    <r>
      <rPr>
        <sz val="12"/>
        <color theme="1"/>
        <rFont val="Calibri"/>
        <family val="2"/>
        <scheme val="minor"/>
      </rPr>
      <t xml:space="preserve"> = Revolutions Per Minute </t>
    </r>
    <r>
      <rPr>
        <b/>
        <sz val="12"/>
        <color theme="1"/>
        <rFont val="Calibri"/>
        <family val="2"/>
        <scheme val="minor"/>
      </rPr>
      <t>I.P.R.</t>
    </r>
    <r>
      <rPr>
        <sz val="12"/>
        <color theme="1"/>
        <rFont val="Calibri"/>
        <family val="2"/>
        <scheme val="minor"/>
      </rPr>
      <t xml:space="preserve"> = Inches Per Revolution</t>
    </r>
  </si>
  <si>
    <r>
      <t>S.F.M.</t>
    </r>
    <r>
      <rPr>
        <sz val="12"/>
        <color theme="1"/>
        <rFont val="Calibri"/>
        <family val="2"/>
        <scheme val="minor"/>
      </rPr>
      <t xml:space="preserve"> = Surface Feet Per Minute </t>
    </r>
    <r>
      <rPr>
        <b/>
        <sz val="12"/>
        <color theme="1"/>
        <rFont val="Calibri"/>
        <family val="2"/>
        <scheme val="minor"/>
      </rPr>
      <t>Feed Stroke</t>
    </r>
    <r>
      <rPr>
        <sz val="12"/>
        <color theme="1"/>
        <rFont val="Calibri"/>
        <family val="2"/>
        <scheme val="minor"/>
      </rPr>
      <t xml:space="preserve"> = Drill Depth + 1/3</t>
    </r>
  </si>
  <si>
    <r>
      <t>I.P.M.</t>
    </r>
    <r>
      <rPr>
        <sz val="12"/>
        <color theme="1"/>
        <rFont val="Calibri"/>
        <family val="2"/>
        <scheme val="minor"/>
      </rPr>
      <t xml:space="preserve"> = Inches Per Minute </t>
    </r>
    <r>
      <rPr>
        <b/>
        <sz val="12"/>
        <color theme="1"/>
        <rFont val="Calibri"/>
        <family val="2"/>
        <scheme val="minor"/>
      </rPr>
      <t>Car Reamer</t>
    </r>
    <r>
      <rPr>
        <sz val="12"/>
        <color theme="1"/>
        <rFont val="Calibri"/>
        <family val="2"/>
        <scheme val="minor"/>
      </rPr>
      <t xml:space="preserve"> = 1/2 Speed of Drill</t>
    </r>
  </si>
  <si>
    <t>Material</t>
  </si>
  <si>
    <t>Aluminum</t>
  </si>
  <si>
    <t>Mild Steel</t>
  </si>
  <si>
    <t>SFM</t>
  </si>
  <si>
    <t>200-300</t>
  </si>
  <si>
    <t>80-110</t>
  </si>
  <si>
    <t>Feed/Rev</t>
  </si>
  <si>
    <t>IPM</t>
  </si>
  <si>
    <t>Spindle RPM Limit</t>
  </si>
</sst>
</file>

<file path=xl/styles.xml><?xml version="1.0" encoding="utf-8"?>
<styleSheet xmlns="http://schemas.openxmlformats.org/spreadsheetml/2006/main">
  <numFmts count="2">
    <numFmt numFmtId="170" formatCode="0.000"/>
    <numFmt numFmtId="171" formatCode="0.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996123"/>
      <name val="Calibri"/>
      <family val="2"/>
      <scheme val="minor"/>
    </font>
    <font>
      <b/>
      <sz val="18"/>
      <color rgb="FF235B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F22" sqref="F22"/>
    </sheetView>
  </sheetViews>
  <sheetFormatPr defaultRowHeight="15.75"/>
  <cols>
    <col min="1" max="1" width="9" style="4"/>
    <col min="2" max="2" width="9.375" style="4" bestFit="1" customWidth="1"/>
    <col min="3" max="3" width="9.375" style="4" customWidth="1"/>
    <col min="4" max="16384" width="9" style="4"/>
  </cols>
  <sheetData>
    <row r="1" spans="1:12">
      <c r="B1" s="4" t="s">
        <v>16</v>
      </c>
      <c r="C1" s="4" t="s">
        <v>20</v>
      </c>
      <c r="D1" s="4" t="s">
        <v>16</v>
      </c>
      <c r="E1" s="4" t="s">
        <v>20</v>
      </c>
      <c r="F1" s="4" t="s">
        <v>16</v>
      </c>
      <c r="G1" s="4" t="s">
        <v>20</v>
      </c>
      <c r="H1" s="4" t="s">
        <v>16</v>
      </c>
      <c r="I1" s="4" t="s">
        <v>20</v>
      </c>
      <c r="J1" s="4" t="s">
        <v>16</v>
      </c>
      <c r="K1" s="4" t="s">
        <v>20</v>
      </c>
      <c r="L1" s="4" t="s">
        <v>19</v>
      </c>
    </row>
    <row r="2" spans="1:12">
      <c r="B2" s="7">
        <v>80</v>
      </c>
      <c r="C2" s="7"/>
      <c r="D2" s="7">
        <v>100</v>
      </c>
      <c r="E2" s="7"/>
      <c r="F2" s="7">
        <v>150</v>
      </c>
      <c r="G2" s="7"/>
      <c r="H2" s="7">
        <v>200</v>
      </c>
      <c r="I2" s="7"/>
      <c r="J2" s="7">
        <v>300</v>
      </c>
      <c r="K2" s="7"/>
    </row>
    <row r="3" spans="1:12">
      <c r="A3" s="4">
        <v>6.25E-2</v>
      </c>
      <c r="B3" s="5">
        <f>MIN($A$22,ROUND(3.8197/$A3*B$2,-2))</f>
        <v>4900</v>
      </c>
      <c r="C3" s="6">
        <f>+$L3*B3</f>
        <v>4.9000000000000004</v>
      </c>
      <c r="D3" s="5">
        <f>MIN($A$22,ROUND(3.8197/$A3*D$2,-2))</f>
        <v>6000</v>
      </c>
      <c r="E3" s="6">
        <f>+$L3*D3</f>
        <v>6</v>
      </c>
      <c r="F3" s="5">
        <f>MIN($A$22,ROUND(3.8197/$A3*F$2,-2))</f>
        <v>6000</v>
      </c>
      <c r="G3" s="6">
        <f>+$L3*F3</f>
        <v>6</v>
      </c>
      <c r="H3" s="5">
        <f>MIN($A$22,ROUND(3.8197/$A3*H$2,-2))</f>
        <v>6000</v>
      </c>
      <c r="I3" s="6">
        <f>+$L3*H3</f>
        <v>6</v>
      </c>
      <c r="J3" s="5">
        <f>MIN($A$22,ROUND(3.8197/$A3*J$2,-2))</f>
        <v>6000</v>
      </c>
      <c r="K3" s="6">
        <f>+$L3*J3</f>
        <v>6</v>
      </c>
      <c r="L3" s="4">
        <v>1E-3</v>
      </c>
    </row>
    <row r="4" spans="1:12">
      <c r="A4" s="4">
        <v>0.125</v>
      </c>
      <c r="B4" s="5">
        <f>MIN($A$22,ROUND(3.8197/$A4*B$2,-2))</f>
        <v>2400</v>
      </c>
      <c r="C4" s="6">
        <f t="shared" ref="C4:C18" si="0">+$L4*B4</f>
        <v>4.8</v>
      </c>
      <c r="D4" s="5">
        <f>MIN($A$22,ROUND(3.8197/$A4*D$2,-2))</f>
        <v>3100</v>
      </c>
      <c r="E4" s="6">
        <f t="shared" ref="E4:E18" si="1">+$L4*D4</f>
        <v>6.2</v>
      </c>
      <c r="F4" s="5">
        <f t="shared" ref="F4:F18" si="2">MIN($A$22,ROUND(3.8197/$A4*F$2,-2))</f>
        <v>4600</v>
      </c>
      <c r="G4" s="6">
        <f t="shared" ref="G4:G18" si="3">+$L4*F4</f>
        <v>9.2000000000000011</v>
      </c>
      <c r="H4" s="5">
        <f>MIN($A$22,ROUND(3.8197/$A4*H$2,-2))</f>
        <v>6000</v>
      </c>
      <c r="I4" s="6">
        <f t="shared" ref="I4:I18" si="4">+$L4*H4</f>
        <v>12</v>
      </c>
      <c r="J4" s="5">
        <f>MIN($A$22,ROUND(3.8197/$A4*J$2,-2))</f>
        <v>6000</v>
      </c>
      <c r="K4" s="6">
        <f t="shared" ref="K4:K18" si="5">+$L4*J4</f>
        <v>12</v>
      </c>
      <c r="L4" s="4">
        <v>2E-3</v>
      </c>
    </row>
    <row r="5" spans="1:12">
      <c r="A5" s="4">
        <v>0.1875</v>
      </c>
      <c r="B5" s="5">
        <f>MIN($A$22,ROUND(3.8197/$A5*B$2,-2))</f>
        <v>1600</v>
      </c>
      <c r="C5" s="6">
        <f t="shared" si="0"/>
        <v>4.8</v>
      </c>
      <c r="D5" s="5">
        <f>MIN($A$22,ROUND(3.8197/$A5*D$2,-2))</f>
        <v>2000</v>
      </c>
      <c r="E5" s="6">
        <f t="shared" si="1"/>
        <v>6</v>
      </c>
      <c r="F5" s="5">
        <f t="shared" si="2"/>
        <v>3100</v>
      </c>
      <c r="G5" s="6">
        <f t="shared" si="3"/>
        <v>9.3000000000000007</v>
      </c>
      <c r="H5" s="5">
        <f>MIN($A$22,ROUND(3.8197/$A5*H$2,-2))</f>
        <v>4100</v>
      </c>
      <c r="I5" s="6">
        <f t="shared" si="4"/>
        <v>12.3</v>
      </c>
      <c r="J5" s="5">
        <f>MIN($A$22,ROUND(3.8197/$A5*J$2,-2))</f>
        <v>6000</v>
      </c>
      <c r="K5" s="6">
        <f t="shared" si="5"/>
        <v>18</v>
      </c>
      <c r="L5" s="4">
        <v>3.0000000000000001E-3</v>
      </c>
    </row>
    <row r="6" spans="1:12">
      <c r="A6" s="8">
        <v>0.25</v>
      </c>
      <c r="B6" s="5">
        <f>MIN($A$22,ROUND(3.8197/$A6*B$2,-2))</f>
        <v>1200</v>
      </c>
      <c r="C6" s="6">
        <f t="shared" si="0"/>
        <v>4.8</v>
      </c>
      <c r="D6" s="5">
        <f>MIN($A$22,ROUND(3.8197/$A6*D$2,-2))</f>
        <v>1500</v>
      </c>
      <c r="E6" s="6">
        <f t="shared" si="1"/>
        <v>6</v>
      </c>
      <c r="F6" s="5">
        <f t="shared" si="2"/>
        <v>2300</v>
      </c>
      <c r="G6" s="6">
        <f t="shared" si="3"/>
        <v>9.2000000000000011</v>
      </c>
      <c r="H6" s="5">
        <f>MIN($A$22,ROUND(3.8197/$A6*H$2,-2))</f>
        <v>3100</v>
      </c>
      <c r="I6" s="6">
        <f t="shared" si="4"/>
        <v>12.4</v>
      </c>
      <c r="J6" s="5">
        <f>MIN($A$22,ROUND(3.8197/$A6*J$2,-2))</f>
        <v>4600</v>
      </c>
      <c r="K6" s="6">
        <f t="shared" si="5"/>
        <v>18.400000000000002</v>
      </c>
      <c r="L6" s="4">
        <v>4.0000000000000001E-3</v>
      </c>
    </row>
    <row r="7" spans="1:12">
      <c r="A7" s="4">
        <v>0.3125</v>
      </c>
      <c r="B7" s="5">
        <f>MIN($A$22,ROUND(3.8197/$A7*B$2,-2))</f>
        <v>1000</v>
      </c>
      <c r="C7" s="6">
        <f t="shared" si="0"/>
        <v>5</v>
      </c>
      <c r="D7" s="5">
        <f>MIN($A$22,ROUND(3.8197/$A7*D$2,-2))</f>
        <v>1200</v>
      </c>
      <c r="E7" s="6">
        <f t="shared" si="1"/>
        <v>6</v>
      </c>
      <c r="F7" s="5">
        <f t="shared" si="2"/>
        <v>1800</v>
      </c>
      <c r="G7" s="6">
        <f t="shared" si="3"/>
        <v>9</v>
      </c>
      <c r="H7" s="5">
        <f>MIN($A$22,ROUND(3.8197/$A7*H$2,-2))</f>
        <v>2400</v>
      </c>
      <c r="I7" s="6">
        <f t="shared" si="4"/>
        <v>12</v>
      </c>
      <c r="J7" s="5">
        <f>MIN($A$22,ROUND(3.8197/$A7*J$2,-2))</f>
        <v>3700</v>
      </c>
      <c r="K7" s="6">
        <f t="shared" si="5"/>
        <v>18.5</v>
      </c>
      <c r="L7" s="4">
        <v>5.0000000000000001E-3</v>
      </c>
    </row>
    <row r="8" spans="1:12">
      <c r="A8" s="4">
        <v>0.375</v>
      </c>
      <c r="B8" s="5">
        <f>MIN($A$22,ROUND(3.8197/$A8*B$2,-2))</f>
        <v>800</v>
      </c>
      <c r="C8" s="6">
        <f t="shared" si="0"/>
        <v>4.8</v>
      </c>
      <c r="D8" s="5">
        <f>MIN($A$22,ROUND(3.8197/$A8*D$2,-2))</f>
        <v>1000</v>
      </c>
      <c r="E8" s="6">
        <f t="shared" si="1"/>
        <v>6</v>
      </c>
      <c r="F8" s="5">
        <f t="shared" si="2"/>
        <v>1500</v>
      </c>
      <c r="G8" s="6">
        <f t="shared" si="3"/>
        <v>9</v>
      </c>
      <c r="H8" s="5">
        <f>MIN($A$22,ROUND(3.8197/$A8*H$2,-2))</f>
        <v>2000</v>
      </c>
      <c r="I8" s="6">
        <f t="shared" si="4"/>
        <v>12</v>
      </c>
      <c r="J8" s="5">
        <f>MIN($A$22,ROUND(3.8197/$A8*J$2,-2))</f>
        <v>3100</v>
      </c>
      <c r="K8" s="6">
        <f t="shared" si="5"/>
        <v>18.600000000000001</v>
      </c>
      <c r="L8" s="4">
        <v>6.0000000000000001E-3</v>
      </c>
    </row>
    <row r="9" spans="1:12">
      <c r="A9" s="4">
        <v>0.4375</v>
      </c>
      <c r="B9" s="5">
        <f>MIN($A$22,ROUND(3.8197/$A9*B$2,-2))</f>
        <v>700</v>
      </c>
      <c r="C9" s="6">
        <f t="shared" si="0"/>
        <v>4.9000000000000004</v>
      </c>
      <c r="D9" s="5">
        <f>MIN($A$22,ROUND(3.8197/$A9*D$2,-2))</f>
        <v>900</v>
      </c>
      <c r="E9" s="6">
        <f t="shared" si="1"/>
        <v>6.3</v>
      </c>
      <c r="F9" s="5">
        <f t="shared" si="2"/>
        <v>1300</v>
      </c>
      <c r="G9" s="6">
        <f t="shared" si="3"/>
        <v>9.1</v>
      </c>
      <c r="H9" s="5">
        <f>MIN($A$22,ROUND(3.8197/$A9*H$2,-2))</f>
        <v>1700</v>
      </c>
      <c r="I9" s="6">
        <f t="shared" si="4"/>
        <v>11.9</v>
      </c>
      <c r="J9" s="5">
        <f>MIN($A$22,ROUND(3.8197/$A9*J$2,-2))</f>
        <v>2600</v>
      </c>
      <c r="K9" s="6">
        <f t="shared" si="5"/>
        <v>18.2</v>
      </c>
      <c r="L9" s="4">
        <v>7.0000000000000001E-3</v>
      </c>
    </row>
    <row r="10" spans="1:12">
      <c r="A10" s="8">
        <v>0.5</v>
      </c>
      <c r="B10" s="5">
        <f>MIN($A$22,ROUND(3.8197/$A10*B$2,-2))</f>
        <v>600</v>
      </c>
      <c r="C10" s="6">
        <f t="shared" si="0"/>
        <v>4.8</v>
      </c>
      <c r="D10" s="5">
        <f>MIN($A$22,ROUND(3.8197/$A10*D$2,-2))</f>
        <v>800</v>
      </c>
      <c r="E10" s="6">
        <f t="shared" si="1"/>
        <v>6.4</v>
      </c>
      <c r="F10" s="5">
        <f t="shared" si="2"/>
        <v>1100</v>
      </c>
      <c r="G10" s="6">
        <f t="shared" si="3"/>
        <v>8.8000000000000007</v>
      </c>
      <c r="H10" s="5">
        <f>MIN($A$22,ROUND(3.8197/$A10*H$2,-2))</f>
        <v>1500</v>
      </c>
      <c r="I10" s="6">
        <f t="shared" si="4"/>
        <v>12</v>
      </c>
      <c r="J10" s="5">
        <f>MIN($A$22,ROUND(3.8197/$A10*J$2,-2))</f>
        <v>2300</v>
      </c>
      <c r="K10" s="6">
        <f t="shared" si="5"/>
        <v>18.400000000000002</v>
      </c>
      <c r="L10" s="4">
        <v>8.0000000000000002E-3</v>
      </c>
    </row>
    <row r="11" spans="1:12">
      <c r="A11" s="4">
        <v>0.5625</v>
      </c>
      <c r="B11" s="5">
        <f>MIN($A$22,ROUND(3.8197/$A11*B$2,-2))</f>
        <v>500</v>
      </c>
      <c r="C11" s="6">
        <f t="shared" si="0"/>
        <v>4.5</v>
      </c>
      <c r="D11" s="5">
        <f>MIN($A$22,ROUND(3.8197/$A11*D$2,-2))</f>
        <v>700</v>
      </c>
      <c r="E11" s="6">
        <f t="shared" si="1"/>
        <v>6.3</v>
      </c>
      <c r="F11" s="5">
        <f t="shared" si="2"/>
        <v>1000</v>
      </c>
      <c r="G11" s="6">
        <f t="shared" si="3"/>
        <v>9</v>
      </c>
      <c r="H11" s="5">
        <f>MIN($A$22,ROUND(3.8197/$A11*H$2,-2))</f>
        <v>1400</v>
      </c>
      <c r="I11" s="6">
        <f t="shared" si="4"/>
        <v>12.6</v>
      </c>
      <c r="J11" s="5">
        <f>MIN($A$22,ROUND(3.8197/$A11*J$2,-2))</f>
        <v>2000</v>
      </c>
      <c r="K11" s="6">
        <f t="shared" si="5"/>
        <v>18</v>
      </c>
      <c r="L11" s="4">
        <v>8.9999999999999993E-3</v>
      </c>
    </row>
    <row r="12" spans="1:12">
      <c r="A12" s="4">
        <v>0.625</v>
      </c>
      <c r="B12" s="5">
        <f>MIN($A$22,ROUND(3.8197/$A12*B$2,-2))</f>
        <v>500</v>
      </c>
      <c r="C12" s="6">
        <f t="shared" si="0"/>
        <v>5</v>
      </c>
      <c r="D12" s="5">
        <f>MIN($A$22,ROUND(3.8197/$A12*D$2,-2))</f>
        <v>600</v>
      </c>
      <c r="E12" s="6">
        <f t="shared" si="1"/>
        <v>6</v>
      </c>
      <c r="F12" s="5">
        <f t="shared" si="2"/>
        <v>900</v>
      </c>
      <c r="G12" s="6">
        <f t="shared" si="3"/>
        <v>9</v>
      </c>
      <c r="H12" s="5">
        <f>MIN($A$22,ROUND(3.8197/$A12*H$2,-2))</f>
        <v>1200</v>
      </c>
      <c r="I12" s="6">
        <f t="shared" si="4"/>
        <v>12</v>
      </c>
      <c r="J12" s="5">
        <f>MIN($A$22,ROUND(3.8197/$A12*J$2,-2))</f>
        <v>1800</v>
      </c>
      <c r="K12" s="6">
        <f t="shared" si="5"/>
        <v>18</v>
      </c>
      <c r="L12" s="8">
        <v>0.01</v>
      </c>
    </row>
    <row r="13" spans="1:12">
      <c r="A13" s="4">
        <v>0.6875</v>
      </c>
      <c r="B13" s="5">
        <f>MIN($A$22,ROUND(3.8197/$A13*B$2,-2))</f>
        <v>400</v>
      </c>
      <c r="C13" s="6">
        <f t="shared" si="0"/>
        <v>4.3999999999999995</v>
      </c>
      <c r="D13" s="5">
        <f>MIN($A$22,ROUND(3.8197/$A13*D$2,-2))</f>
        <v>600</v>
      </c>
      <c r="E13" s="6">
        <f t="shared" si="1"/>
        <v>6.6</v>
      </c>
      <c r="F13" s="5">
        <f t="shared" si="2"/>
        <v>800</v>
      </c>
      <c r="G13" s="6">
        <f t="shared" si="3"/>
        <v>8.7999999999999989</v>
      </c>
      <c r="H13" s="5">
        <f>MIN($A$22,ROUND(3.8197/$A13*H$2,-2))</f>
        <v>1100</v>
      </c>
      <c r="I13" s="6">
        <f t="shared" si="4"/>
        <v>12.1</v>
      </c>
      <c r="J13" s="5">
        <f>MIN($A$22,ROUND(3.8197/$A13*J$2,-2))</f>
        <v>1700</v>
      </c>
      <c r="K13" s="6">
        <f t="shared" si="5"/>
        <v>18.7</v>
      </c>
      <c r="L13" s="4">
        <v>1.0999999999999999E-2</v>
      </c>
    </row>
    <row r="14" spans="1:12">
      <c r="A14" s="8">
        <v>0.75</v>
      </c>
      <c r="B14" s="5">
        <f>MIN($A$22,ROUND(3.8197/$A14*B$2,-2))</f>
        <v>400</v>
      </c>
      <c r="C14" s="6">
        <f t="shared" si="0"/>
        <v>4.8</v>
      </c>
      <c r="D14" s="5">
        <f>MIN($A$22,ROUND(3.8197/$A14*D$2,-2))</f>
        <v>500</v>
      </c>
      <c r="E14" s="6">
        <f t="shared" si="1"/>
        <v>6</v>
      </c>
      <c r="F14" s="5">
        <f t="shared" si="2"/>
        <v>800</v>
      </c>
      <c r="G14" s="6">
        <f t="shared" si="3"/>
        <v>9.6</v>
      </c>
      <c r="H14" s="5">
        <f>MIN($A$22,ROUND(3.8197/$A14*H$2,-2))</f>
        <v>1000</v>
      </c>
      <c r="I14" s="6">
        <f t="shared" si="4"/>
        <v>12</v>
      </c>
      <c r="J14" s="5">
        <f>MIN($A$22,ROUND(3.8197/$A14*J$2,-2))</f>
        <v>1500</v>
      </c>
      <c r="K14" s="6">
        <f t="shared" si="5"/>
        <v>18</v>
      </c>
      <c r="L14" s="4">
        <v>1.2E-2</v>
      </c>
    </row>
    <row r="15" spans="1:12">
      <c r="A15" s="4">
        <v>0.8125</v>
      </c>
      <c r="B15" s="5">
        <f>MIN($A$22,ROUND(3.8197/$A15*B$2,-2))</f>
        <v>400</v>
      </c>
      <c r="C15" s="6">
        <f t="shared" si="0"/>
        <v>5.2</v>
      </c>
      <c r="D15" s="5">
        <f>MIN($A$22,ROUND(3.8197/$A15*D$2,-2))</f>
        <v>500</v>
      </c>
      <c r="E15" s="6">
        <f t="shared" si="1"/>
        <v>6.5</v>
      </c>
      <c r="F15" s="5">
        <f t="shared" si="2"/>
        <v>700</v>
      </c>
      <c r="G15" s="6">
        <f t="shared" si="3"/>
        <v>9.1</v>
      </c>
      <c r="H15" s="5">
        <f>MIN($A$22,ROUND(3.8197/$A15*H$2,-2))</f>
        <v>900</v>
      </c>
      <c r="I15" s="6">
        <f t="shared" si="4"/>
        <v>11.7</v>
      </c>
      <c r="J15" s="5">
        <f>MIN($A$22,ROUND(3.8197/$A15*J$2,-2))</f>
        <v>1400</v>
      </c>
      <c r="K15" s="6">
        <f t="shared" si="5"/>
        <v>18.2</v>
      </c>
      <c r="L15" s="4">
        <v>1.2999999999999999E-2</v>
      </c>
    </row>
    <row r="16" spans="1:12">
      <c r="A16" s="4">
        <v>0.875</v>
      </c>
      <c r="B16" s="5">
        <f>MIN($A$22,ROUND(3.8197/$A16*B$2,-2))</f>
        <v>300</v>
      </c>
      <c r="C16" s="6">
        <f t="shared" si="0"/>
        <v>4.2</v>
      </c>
      <c r="D16" s="5">
        <f>MIN($A$22,ROUND(3.8197/$A16*D$2,-2))</f>
        <v>400</v>
      </c>
      <c r="E16" s="6">
        <f t="shared" si="1"/>
        <v>5.6000000000000005</v>
      </c>
      <c r="F16" s="5">
        <f t="shared" si="2"/>
        <v>700</v>
      </c>
      <c r="G16" s="6">
        <f t="shared" si="3"/>
        <v>9.8000000000000007</v>
      </c>
      <c r="H16" s="5">
        <f>MIN($A$22,ROUND(3.8197/$A16*H$2,-2))</f>
        <v>900</v>
      </c>
      <c r="I16" s="6">
        <f t="shared" si="4"/>
        <v>12.6</v>
      </c>
      <c r="J16" s="5">
        <f>MIN($A$22,ROUND(3.8197/$A16*J$2,-2))</f>
        <v>1300</v>
      </c>
      <c r="K16" s="6">
        <f t="shared" si="5"/>
        <v>18.2</v>
      </c>
      <c r="L16" s="4">
        <v>1.4E-2</v>
      </c>
    </row>
    <row r="17" spans="1:12">
      <c r="A17" s="4">
        <v>0.9375</v>
      </c>
      <c r="B17" s="5">
        <f>MIN($A$22,ROUND(3.8197/$A17*B$2,-2))</f>
        <v>300</v>
      </c>
      <c r="C17" s="6">
        <f t="shared" si="0"/>
        <v>4.5</v>
      </c>
      <c r="D17" s="5">
        <f>MIN($A$22,ROUND(3.8197/$A17*D$2,-2))</f>
        <v>400</v>
      </c>
      <c r="E17" s="6">
        <f t="shared" si="1"/>
        <v>6</v>
      </c>
      <c r="F17" s="5">
        <f t="shared" si="2"/>
        <v>600</v>
      </c>
      <c r="G17" s="6">
        <f t="shared" si="3"/>
        <v>9</v>
      </c>
      <c r="H17" s="5">
        <f>MIN($A$22,ROUND(3.8197/$A17*H$2,-2))</f>
        <v>800</v>
      </c>
      <c r="I17" s="6">
        <f t="shared" si="4"/>
        <v>12</v>
      </c>
      <c r="J17" s="5">
        <f>MIN($A$22,ROUND(3.8197/$A17*J$2,-2))</f>
        <v>1200</v>
      </c>
      <c r="K17" s="6">
        <f t="shared" si="5"/>
        <v>18</v>
      </c>
      <c r="L17" s="4">
        <v>1.4999999999999999E-2</v>
      </c>
    </row>
    <row r="18" spans="1:12">
      <c r="A18" s="8">
        <v>1</v>
      </c>
      <c r="B18" s="5">
        <f>MIN($A$22,ROUND(3.8197/$A18*B$2,-2))</f>
        <v>300</v>
      </c>
      <c r="C18" s="6">
        <f t="shared" si="0"/>
        <v>4.8</v>
      </c>
      <c r="D18" s="5">
        <f>MIN($A$22,ROUND(3.8197/$A18*D$2,-2))</f>
        <v>400</v>
      </c>
      <c r="E18" s="6">
        <f t="shared" si="1"/>
        <v>6.4</v>
      </c>
      <c r="F18" s="5">
        <f t="shared" si="2"/>
        <v>600</v>
      </c>
      <c r="G18" s="6">
        <f t="shared" si="3"/>
        <v>9.6</v>
      </c>
      <c r="H18" s="5">
        <f>MIN($A$22,ROUND(3.8197/$A18*H$2,-2))</f>
        <v>800</v>
      </c>
      <c r="I18" s="6">
        <f t="shared" si="4"/>
        <v>12.8</v>
      </c>
      <c r="J18" s="5">
        <f>MIN($A$22,ROUND(3.8197/$A18*J$2,-2))</f>
        <v>1100</v>
      </c>
      <c r="K18" s="6">
        <f t="shared" si="5"/>
        <v>17.600000000000001</v>
      </c>
      <c r="L18" s="4">
        <v>1.6E-2</v>
      </c>
    </row>
    <row r="21" spans="1:12">
      <c r="A21" s="7" t="s">
        <v>21</v>
      </c>
      <c r="B21" s="7"/>
    </row>
    <row r="22" spans="1:12">
      <c r="A22" s="7">
        <v>6000</v>
      </c>
      <c r="B22" s="7"/>
    </row>
  </sheetData>
  <mergeCells count="7">
    <mergeCell ref="A22:B22"/>
    <mergeCell ref="F2:G2"/>
    <mergeCell ref="B2:C2"/>
    <mergeCell ref="D2:E2"/>
    <mergeCell ref="H2:I2"/>
    <mergeCell ref="J2:K2"/>
    <mergeCell ref="A21:B21"/>
  </mergeCells>
  <pageMargins left="0.7" right="0.7" top="0.75" bottom="0.75" header="0.3" footer="0.3"/>
  <ignoredErrors>
    <ignoredError sqref="C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3"/>
  <sheetViews>
    <sheetView topLeftCell="A4" workbookViewId="0">
      <selection activeCell="B24" sqref="B24"/>
    </sheetView>
  </sheetViews>
  <sheetFormatPr defaultRowHeight="15.75"/>
  <sheetData>
    <row r="1" spans="1:1">
      <c r="A1" t="s">
        <v>0</v>
      </c>
    </row>
    <row r="2" spans="1:1">
      <c r="A2" t="s">
        <v>1</v>
      </c>
    </row>
    <row r="4" spans="1:1">
      <c r="A4" s="1" t="s">
        <v>2</v>
      </c>
    </row>
    <row r="6" spans="1:1">
      <c r="A6" s="1" t="s">
        <v>3</v>
      </c>
    </row>
    <row r="8" spans="1:1">
      <c r="A8" s="1" t="s">
        <v>4</v>
      </c>
    </row>
    <row r="10" spans="1:1" ht="23.25">
      <c r="A10" s="2" t="s">
        <v>5</v>
      </c>
    </row>
    <row r="12" spans="1:1">
      <c r="A12" s="3" t="s">
        <v>6</v>
      </c>
    </row>
    <row r="13" spans="1:1">
      <c r="A13" s="3" t="s">
        <v>7</v>
      </c>
    </row>
    <row r="14" spans="1:1">
      <c r="A14" s="3" t="s">
        <v>8</v>
      </c>
    </row>
    <row r="15" spans="1:1">
      <c r="A15" s="3" t="s">
        <v>9</v>
      </c>
    </row>
    <row r="17" spans="1:2">
      <c r="A17" s="3" t="s">
        <v>10</v>
      </c>
    </row>
    <row r="18" spans="1:2">
      <c r="A18" s="3" t="s">
        <v>11</v>
      </c>
    </row>
    <row r="19" spans="1:2">
      <c r="A19" s="3" t="s">
        <v>12</v>
      </c>
    </row>
    <row r="21" spans="1:2">
      <c r="A21" s="3" t="s">
        <v>13</v>
      </c>
      <c r="B21" t="s">
        <v>16</v>
      </c>
    </row>
    <row r="22" spans="1:2">
      <c r="A22" s="3" t="s">
        <v>14</v>
      </c>
      <c r="B22" t="s">
        <v>17</v>
      </c>
    </row>
    <row r="23" spans="1:2">
      <c r="A23" s="3" t="s">
        <v>15</v>
      </c>
      <c r="B23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Drilling</vt:lpstr>
      <vt:lpstr>Milling</vt:lpstr>
      <vt:lpstr>Drilling Info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2017-03-08T12:39:28Z</dcterms:created>
  <dcterms:modified xsi:type="dcterms:W3CDTF">2017-03-08T13:15:47Z</dcterms:modified>
</cp:coreProperties>
</file>